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НМЦ" sheetId="1" r:id="rId1"/>
  </sheets>
  <definedNames>
    <definedName name="_xlnm.Print_Area" localSheetId="0">'НМЦ'!$A$1:$K$58</definedName>
  </definedNames>
  <calcPr fullCalcOnLoad="1"/>
</workbook>
</file>

<file path=xl/sharedStrings.xml><?xml version="1.0" encoding="utf-8"?>
<sst xmlns="http://schemas.openxmlformats.org/spreadsheetml/2006/main" count="67" uniqueCount="63">
  <si>
    <t>Кол-во</t>
  </si>
  <si>
    <t>Наименование  услуги</t>
  </si>
  <si>
    <t>Основные характеристики</t>
  </si>
  <si>
    <t>человек</t>
  </si>
  <si>
    <t>1*</t>
  </si>
  <si>
    <t>2*</t>
  </si>
  <si>
    <t>3*</t>
  </si>
  <si>
    <t>Дата сбора данных</t>
  </si>
  <si>
    <t>Срок действия цен</t>
  </si>
  <si>
    <t>Итого начальная (максимальная) цена</t>
  </si>
  <si>
    <t xml:space="preserve">Единичные цены (тарифы) </t>
  </si>
  <si>
    <t>осмотр терапевтом</t>
  </si>
  <si>
    <t>осмотр дерматовенерологом</t>
  </si>
  <si>
    <t>осмотр оториноларингологом</t>
  </si>
  <si>
    <t>осмотр неврологом</t>
  </si>
  <si>
    <t>осмотр офтальмологом</t>
  </si>
  <si>
    <t>стоматологический прием (консультация)</t>
  </si>
  <si>
    <t>электрокардиограмма</t>
  </si>
  <si>
    <t>Способ размещения заказа: Запрос котировок</t>
  </si>
  <si>
    <t>Ед. измер</t>
  </si>
  <si>
    <t>периодический профессиональный медицинский осмотр</t>
  </si>
  <si>
    <t>Обоснование начальной (максимальной) цены гражданско-правового договора на оказание услуг периодического профессионального медицинского осмотра.</t>
  </si>
  <si>
    <t>сумма, руб.</t>
  </si>
  <si>
    <t>цена, руб.</t>
  </si>
  <si>
    <t>осмотр акушер-гинекологом</t>
  </si>
  <si>
    <t xml:space="preserve">измерение артериального давления </t>
  </si>
  <si>
    <t>бесконтактная тонометрия</t>
  </si>
  <si>
    <t>рефрактометрия</t>
  </si>
  <si>
    <t>исследование аккомодации</t>
  </si>
  <si>
    <t>2* - действующая цена с НДС МАУЗ «Советская центральная районная больница» на 2012 год (письмо от 25.06.2012 №2129)</t>
  </si>
  <si>
    <t>МБОУ "Лицей им. Г. Ф. Атякшева"</t>
  </si>
  <si>
    <t>Директор Лицея им. Г. Ф. Атякшева  _________________Е. Ю. Павлюк</t>
  </si>
  <si>
    <t>Исполнитель глав. экономист О.С. Габрийчук (2-42-91)</t>
  </si>
  <si>
    <t>цитология мазка гинекологического</t>
  </si>
  <si>
    <t>мазок гинекологический</t>
  </si>
  <si>
    <t xml:space="preserve">общий анализ крови </t>
  </si>
  <si>
    <t>анализ крови "Соотношение лейкоцитов в крови"</t>
  </si>
  <si>
    <t>анализ крови на RW микрометод</t>
  </si>
  <si>
    <t>исследование кала на я/глист</t>
  </si>
  <si>
    <t>соскоб на энтеробиоз</t>
  </si>
  <si>
    <t>забор крови из периферической вены</t>
  </si>
  <si>
    <t>биохимеческое исследование крови</t>
  </si>
  <si>
    <t>Кол-во исслед.</t>
  </si>
  <si>
    <t xml:space="preserve">общий анализ мочи </t>
  </si>
  <si>
    <t>обзорная маммография в прямой и косой проекции</t>
  </si>
  <si>
    <t>осмотр врача психиатра</t>
  </si>
  <si>
    <t>общий холестерин</t>
  </si>
  <si>
    <t>глюкоза в сыворотке крови</t>
  </si>
  <si>
    <t>УЗИ молочной железы</t>
  </si>
  <si>
    <t>выдача заключения председателя комиссии по результатам мед.осмотра</t>
  </si>
  <si>
    <t>Дата составления сводной  таблицы 17.08.2012 год</t>
  </si>
  <si>
    <t>психиатр-нарколог</t>
  </si>
  <si>
    <t>психиатр</t>
  </si>
  <si>
    <t>спирография (функция внешнего дыхания)</t>
  </si>
  <si>
    <t>микрореакция преципитации с кардиолипиновым антигеном (эксрпесс-метод)</t>
  </si>
  <si>
    <t>исследование уровня глюкозы крови (авт.)</t>
  </si>
  <si>
    <t>скиаскопия</t>
  </si>
  <si>
    <t>определение характера зрения (бинокулярного зрения на цветотесте - ЦТ-1)</t>
  </si>
  <si>
    <t>биомикроскопия сред глаза</t>
  </si>
  <si>
    <t>1* - действующая цена с НДС МЛПУ «Центральная городская больница города Югорска» на 2012 год.(письмо от 17.08.2012 №82/12/п/о)</t>
  </si>
  <si>
    <t>3* - действующая цена с НДС Санаторий-профилакторий ООО «Газпром трансгаз Югорск» на 2012 год (письмо от 05.07.2012г. б/н )</t>
  </si>
  <si>
    <t xml:space="preserve">Примечание: в плане финансово-хозяйственной деятельности на 3 квартал 2012 год на оказание услуг по прохождению медицинского осмотра предусмотрено 443 000  рублей. </t>
  </si>
  <si>
    <t xml:space="preserve">Начальная (максимальная) цена договора для проведения котировки  принимается в размере  443 000  рублей.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</si>
</sst>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1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50" zoomScaleNormal="90" zoomScaleSheetLayoutView="150" zoomScalePageLayoutView="0" workbookViewId="0" topLeftCell="A37">
      <selection activeCell="B54" sqref="B54"/>
    </sheetView>
  </sheetViews>
  <sheetFormatPr defaultColWidth="9.00390625" defaultRowHeight="12.75"/>
  <cols>
    <col min="1" max="1" width="16.875" style="0" customWidth="1"/>
    <col min="2" max="2" width="44.75390625" style="0" customWidth="1"/>
    <col min="3" max="4" width="7.75390625" style="0" customWidth="1"/>
    <col min="5" max="5" width="8.00390625" style="0" customWidth="1"/>
    <col min="6" max="6" width="10.25390625" style="0" customWidth="1"/>
    <col min="7" max="7" width="10.375" style="0" customWidth="1"/>
    <col min="8" max="8" width="10.00390625" style="0" customWidth="1"/>
    <col min="9" max="9" width="9.25390625" style="0" customWidth="1"/>
    <col min="10" max="10" width="10.00390625" style="0" customWidth="1"/>
    <col min="11" max="11" width="9.00390625" style="0" customWidth="1"/>
  </cols>
  <sheetData>
    <row r="1" spans="1:11" s="1" customFormat="1" ht="30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15.75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" customFormat="1" ht="13.5" customHeight="1">
      <c r="A3" s="14"/>
      <c r="F3" s="41" t="s">
        <v>18</v>
      </c>
      <c r="G3" s="41"/>
      <c r="H3" s="41"/>
      <c r="I3" s="41"/>
      <c r="J3" s="41"/>
      <c r="K3" s="41"/>
    </row>
    <row r="4" spans="1:11" s="1" customFormat="1" ht="16.5" customHeight="1">
      <c r="A4" s="27" t="s">
        <v>1</v>
      </c>
      <c r="B4" s="27" t="s">
        <v>2</v>
      </c>
      <c r="C4" s="27" t="s">
        <v>19</v>
      </c>
      <c r="D4" s="27" t="s">
        <v>42</v>
      </c>
      <c r="E4" s="32" t="s">
        <v>0</v>
      </c>
      <c r="F4" s="35" t="s">
        <v>10</v>
      </c>
      <c r="G4" s="36"/>
      <c r="H4" s="36"/>
      <c r="I4" s="36"/>
      <c r="J4" s="36"/>
      <c r="K4" s="36"/>
    </row>
    <row r="5" spans="1:11" s="1" customFormat="1" ht="16.5" customHeight="1">
      <c r="A5" s="28"/>
      <c r="B5" s="28"/>
      <c r="C5" s="28"/>
      <c r="D5" s="28"/>
      <c r="E5" s="33"/>
      <c r="F5" s="35" t="s">
        <v>4</v>
      </c>
      <c r="G5" s="37"/>
      <c r="H5" s="35" t="s">
        <v>5</v>
      </c>
      <c r="I5" s="37"/>
      <c r="J5" s="35" t="s">
        <v>6</v>
      </c>
      <c r="K5" s="36"/>
    </row>
    <row r="6" spans="1:11" s="1" customFormat="1" ht="20.25" customHeight="1">
      <c r="A6" s="31"/>
      <c r="B6" s="31"/>
      <c r="C6" s="31"/>
      <c r="D6" s="31"/>
      <c r="E6" s="34"/>
      <c r="F6" s="5" t="s">
        <v>23</v>
      </c>
      <c r="G6" s="5" t="s">
        <v>22</v>
      </c>
      <c r="H6" s="5" t="s">
        <v>23</v>
      </c>
      <c r="I6" s="5" t="s">
        <v>22</v>
      </c>
      <c r="J6" s="5" t="s">
        <v>23</v>
      </c>
      <c r="K6" s="6" t="s">
        <v>22</v>
      </c>
    </row>
    <row r="7" spans="1:11" s="1" customFormat="1" ht="14.25" customHeight="1">
      <c r="A7" s="38" t="s">
        <v>20</v>
      </c>
      <c r="B7" s="19" t="s">
        <v>12</v>
      </c>
      <c r="C7" s="42" t="s">
        <v>3</v>
      </c>
      <c r="D7" s="20">
        <v>1</v>
      </c>
      <c r="E7" s="21">
        <v>118</v>
      </c>
      <c r="F7" s="21">
        <v>75</v>
      </c>
      <c r="G7" s="22">
        <f>F7*E7</f>
        <v>8850</v>
      </c>
      <c r="H7" s="21">
        <v>132</v>
      </c>
      <c r="I7" s="22">
        <f>H7*E7</f>
        <v>15576</v>
      </c>
      <c r="J7" s="22">
        <v>132</v>
      </c>
      <c r="K7" s="22">
        <f>J7*E7</f>
        <v>15576</v>
      </c>
    </row>
    <row r="8" spans="1:11" s="1" customFormat="1" ht="14.25" customHeight="1">
      <c r="A8" s="39"/>
      <c r="B8" s="19" t="s">
        <v>13</v>
      </c>
      <c r="C8" s="43"/>
      <c r="D8" s="21">
        <v>1</v>
      </c>
      <c r="E8" s="21">
        <v>118</v>
      </c>
      <c r="F8" s="21">
        <v>75</v>
      </c>
      <c r="G8" s="22">
        <f aca="true" t="shared" si="0" ref="G8:G41">F8*E8</f>
        <v>8850</v>
      </c>
      <c r="H8" s="21">
        <v>243</v>
      </c>
      <c r="I8" s="22">
        <f aca="true" t="shared" si="1" ref="I8:I30">H8*E8</f>
        <v>28674</v>
      </c>
      <c r="J8" s="22">
        <v>127</v>
      </c>
      <c r="K8" s="22">
        <f aca="true" t="shared" si="2" ref="K8:K29">J8*E8</f>
        <v>14986</v>
      </c>
    </row>
    <row r="9" spans="1:11" s="1" customFormat="1" ht="14.25" customHeight="1">
      <c r="A9" s="39"/>
      <c r="B9" s="19" t="s">
        <v>16</v>
      </c>
      <c r="C9" s="43"/>
      <c r="D9" s="23">
        <v>1</v>
      </c>
      <c r="E9" s="21">
        <v>118</v>
      </c>
      <c r="F9" s="21">
        <v>102</v>
      </c>
      <c r="G9" s="22">
        <f t="shared" si="0"/>
        <v>12036</v>
      </c>
      <c r="H9" s="21">
        <v>410</v>
      </c>
      <c r="I9" s="22">
        <f t="shared" si="1"/>
        <v>48380</v>
      </c>
      <c r="J9" s="22">
        <v>142</v>
      </c>
      <c r="K9" s="22">
        <f t="shared" si="2"/>
        <v>16756</v>
      </c>
    </row>
    <row r="10" spans="1:11" s="1" customFormat="1" ht="14.25" customHeight="1">
      <c r="A10" s="39"/>
      <c r="B10" s="19" t="s">
        <v>11</v>
      </c>
      <c r="C10" s="43"/>
      <c r="D10" s="21">
        <v>1</v>
      </c>
      <c r="E10" s="21">
        <v>118</v>
      </c>
      <c r="F10" s="21">
        <v>91</v>
      </c>
      <c r="G10" s="22">
        <f t="shared" si="0"/>
        <v>10738</v>
      </c>
      <c r="H10" s="21">
        <v>186</v>
      </c>
      <c r="I10" s="22">
        <f t="shared" si="1"/>
        <v>21948</v>
      </c>
      <c r="J10" s="22">
        <v>257</v>
      </c>
      <c r="K10" s="22">
        <f t="shared" si="2"/>
        <v>30326</v>
      </c>
    </row>
    <row r="11" spans="1:11" s="1" customFormat="1" ht="14.25" customHeight="1">
      <c r="A11" s="39"/>
      <c r="B11" s="19" t="s">
        <v>14</v>
      </c>
      <c r="C11" s="43"/>
      <c r="D11" s="23">
        <v>1</v>
      </c>
      <c r="E11" s="21">
        <v>40</v>
      </c>
      <c r="F11" s="21">
        <v>75</v>
      </c>
      <c r="G11" s="22">
        <f t="shared" si="0"/>
        <v>3000</v>
      </c>
      <c r="H11" s="21">
        <v>242</v>
      </c>
      <c r="I11" s="22">
        <f t="shared" si="1"/>
        <v>9680</v>
      </c>
      <c r="J11" s="22">
        <v>135</v>
      </c>
      <c r="K11" s="22">
        <f t="shared" si="2"/>
        <v>5400</v>
      </c>
    </row>
    <row r="12" spans="1:11" s="8" customFormat="1" ht="14.25" customHeight="1">
      <c r="A12" s="39"/>
      <c r="B12" s="19" t="s">
        <v>15</v>
      </c>
      <c r="C12" s="43"/>
      <c r="D12" s="21">
        <v>1</v>
      </c>
      <c r="E12" s="21">
        <v>61</v>
      </c>
      <c r="F12" s="21">
        <v>70</v>
      </c>
      <c r="G12" s="22">
        <f t="shared" si="0"/>
        <v>4270</v>
      </c>
      <c r="H12" s="21">
        <v>234</v>
      </c>
      <c r="I12" s="22">
        <f t="shared" si="1"/>
        <v>14274</v>
      </c>
      <c r="J12" s="22">
        <v>137</v>
      </c>
      <c r="K12" s="22">
        <f t="shared" si="2"/>
        <v>8357</v>
      </c>
    </row>
    <row r="13" spans="1:11" s="8" customFormat="1" ht="14.25" customHeight="1">
      <c r="A13" s="39"/>
      <c r="B13" s="19" t="s">
        <v>24</v>
      </c>
      <c r="C13" s="43"/>
      <c r="D13" s="23">
        <v>1</v>
      </c>
      <c r="E13" s="21">
        <v>99</v>
      </c>
      <c r="F13" s="21">
        <v>177</v>
      </c>
      <c r="G13" s="22">
        <f t="shared" si="0"/>
        <v>17523</v>
      </c>
      <c r="H13" s="21">
        <v>443</v>
      </c>
      <c r="I13" s="22">
        <f t="shared" si="1"/>
        <v>43857</v>
      </c>
      <c r="J13" s="22">
        <v>240</v>
      </c>
      <c r="K13" s="22">
        <f t="shared" si="2"/>
        <v>23760</v>
      </c>
    </row>
    <row r="14" spans="1:11" s="8" customFormat="1" ht="14.25" customHeight="1">
      <c r="A14" s="39"/>
      <c r="B14" s="19" t="s">
        <v>34</v>
      </c>
      <c r="C14" s="43"/>
      <c r="D14" s="21">
        <v>1</v>
      </c>
      <c r="E14" s="21">
        <v>99</v>
      </c>
      <c r="F14" s="21">
        <v>155</v>
      </c>
      <c r="G14" s="22">
        <f t="shared" si="0"/>
        <v>15345</v>
      </c>
      <c r="H14" s="21">
        <v>320</v>
      </c>
      <c r="I14" s="22">
        <f t="shared" si="1"/>
        <v>31680</v>
      </c>
      <c r="J14" s="22">
        <v>216</v>
      </c>
      <c r="K14" s="22">
        <f t="shared" si="2"/>
        <v>21384</v>
      </c>
    </row>
    <row r="15" spans="1:11" s="8" customFormat="1" ht="14.25" customHeight="1">
      <c r="A15" s="39"/>
      <c r="B15" s="19" t="s">
        <v>33</v>
      </c>
      <c r="C15" s="43"/>
      <c r="D15" s="23">
        <v>1</v>
      </c>
      <c r="E15" s="21">
        <v>99</v>
      </c>
      <c r="F15" s="21">
        <v>225</v>
      </c>
      <c r="G15" s="22">
        <f t="shared" si="0"/>
        <v>22275</v>
      </c>
      <c r="H15" s="21">
        <v>210</v>
      </c>
      <c r="I15" s="22">
        <f t="shared" si="1"/>
        <v>20790</v>
      </c>
      <c r="J15" s="22">
        <v>173</v>
      </c>
      <c r="K15" s="22">
        <f t="shared" si="2"/>
        <v>17127</v>
      </c>
    </row>
    <row r="16" spans="1:11" s="8" customFormat="1" ht="14.25" customHeight="1">
      <c r="A16" s="39"/>
      <c r="B16" s="19" t="s">
        <v>35</v>
      </c>
      <c r="C16" s="43"/>
      <c r="D16" s="21">
        <v>1</v>
      </c>
      <c r="E16" s="21">
        <v>118</v>
      </c>
      <c r="F16" s="21">
        <v>209</v>
      </c>
      <c r="G16" s="22">
        <f t="shared" si="0"/>
        <v>24662</v>
      </c>
      <c r="H16" s="21">
        <v>425</v>
      </c>
      <c r="I16" s="22">
        <f t="shared" si="1"/>
        <v>50150</v>
      </c>
      <c r="J16" s="22">
        <v>232</v>
      </c>
      <c r="K16" s="22">
        <f t="shared" si="2"/>
        <v>27376</v>
      </c>
    </row>
    <row r="17" spans="1:11" s="8" customFormat="1" ht="14.25" customHeight="1">
      <c r="A17" s="39"/>
      <c r="B17" s="19" t="s">
        <v>41</v>
      </c>
      <c r="C17" s="43"/>
      <c r="D17" s="23">
        <v>2</v>
      </c>
      <c r="E17" s="21">
        <v>118</v>
      </c>
      <c r="F17" s="21">
        <v>209</v>
      </c>
      <c r="G17" s="22">
        <f>F17*E17*D17</f>
        <v>49324</v>
      </c>
      <c r="H17" s="21">
        <v>0</v>
      </c>
      <c r="I17" s="22">
        <f t="shared" si="1"/>
        <v>0</v>
      </c>
      <c r="J17" s="22">
        <v>195</v>
      </c>
      <c r="K17" s="22">
        <f>J17*E17*D17</f>
        <v>46020</v>
      </c>
    </row>
    <row r="18" spans="1:11" s="8" customFormat="1" ht="15.75" customHeight="1">
      <c r="A18" s="39"/>
      <c r="B18" s="19" t="s">
        <v>43</v>
      </c>
      <c r="C18" s="43"/>
      <c r="D18" s="21">
        <v>1</v>
      </c>
      <c r="E18" s="21">
        <v>118</v>
      </c>
      <c r="F18" s="21">
        <v>118</v>
      </c>
      <c r="G18" s="22">
        <f t="shared" si="0"/>
        <v>13924</v>
      </c>
      <c r="H18" s="21">
        <v>231</v>
      </c>
      <c r="I18" s="22">
        <f t="shared" si="1"/>
        <v>27258</v>
      </c>
      <c r="J18" s="22">
        <v>107</v>
      </c>
      <c r="K18" s="22">
        <f t="shared" si="2"/>
        <v>12626</v>
      </c>
    </row>
    <row r="19" spans="1:11" s="8" customFormat="1" ht="12.75">
      <c r="A19" s="39"/>
      <c r="B19" s="19" t="s">
        <v>17</v>
      </c>
      <c r="C19" s="43"/>
      <c r="D19" s="23">
        <v>1</v>
      </c>
      <c r="E19" s="21">
        <v>118</v>
      </c>
      <c r="F19" s="21">
        <v>278</v>
      </c>
      <c r="G19" s="22">
        <f t="shared" si="0"/>
        <v>32804</v>
      </c>
      <c r="H19" s="21">
        <v>403</v>
      </c>
      <c r="I19" s="22">
        <f t="shared" si="1"/>
        <v>47554</v>
      </c>
      <c r="J19" s="22">
        <v>348</v>
      </c>
      <c r="K19" s="22">
        <f t="shared" si="2"/>
        <v>41064</v>
      </c>
    </row>
    <row r="20" spans="1:11" s="8" customFormat="1" ht="13.5" customHeight="1">
      <c r="A20" s="39"/>
      <c r="B20" s="19" t="s">
        <v>36</v>
      </c>
      <c r="C20" s="43"/>
      <c r="D20" s="21">
        <v>1</v>
      </c>
      <c r="E20" s="21">
        <v>118</v>
      </c>
      <c r="F20" s="21">
        <v>140</v>
      </c>
      <c r="G20" s="22">
        <f t="shared" si="0"/>
        <v>16520</v>
      </c>
      <c r="H20" s="21">
        <v>0</v>
      </c>
      <c r="I20" s="22">
        <f t="shared" si="1"/>
        <v>0</v>
      </c>
      <c r="J20" s="22">
        <v>84</v>
      </c>
      <c r="K20" s="22">
        <f t="shared" si="2"/>
        <v>9912</v>
      </c>
    </row>
    <row r="21" spans="1:11" s="8" customFormat="1" ht="12" customHeight="1">
      <c r="A21" s="39"/>
      <c r="B21" s="19" t="s">
        <v>37</v>
      </c>
      <c r="C21" s="43"/>
      <c r="D21" s="23">
        <v>1</v>
      </c>
      <c r="E21" s="21">
        <v>118</v>
      </c>
      <c r="F21" s="21">
        <v>235</v>
      </c>
      <c r="G21" s="22">
        <f t="shared" si="0"/>
        <v>27730</v>
      </c>
      <c r="H21" s="21">
        <v>194</v>
      </c>
      <c r="I21" s="22">
        <f t="shared" si="1"/>
        <v>22892</v>
      </c>
      <c r="J21" s="22">
        <v>220</v>
      </c>
      <c r="K21" s="22">
        <f t="shared" si="2"/>
        <v>25960</v>
      </c>
    </row>
    <row r="22" spans="1:11" s="8" customFormat="1" ht="12" customHeight="1">
      <c r="A22" s="39"/>
      <c r="B22" s="19" t="s">
        <v>40</v>
      </c>
      <c r="C22" s="43"/>
      <c r="D22" s="21">
        <v>1</v>
      </c>
      <c r="E22" s="21">
        <v>118</v>
      </c>
      <c r="F22" s="21">
        <v>59</v>
      </c>
      <c r="G22" s="22">
        <f t="shared" si="0"/>
        <v>6962</v>
      </c>
      <c r="H22" s="21">
        <v>0</v>
      </c>
      <c r="I22" s="22">
        <f t="shared" si="1"/>
        <v>0</v>
      </c>
      <c r="J22" s="22">
        <v>0</v>
      </c>
      <c r="K22" s="22">
        <f t="shared" si="2"/>
        <v>0</v>
      </c>
    </row>
    <row r="23" spans="1:11" s="8" customFormat="1" ht="12.75">
      <c r="A23" s="39"/>
      <c r="B23" s="19" t="s">
        <v>44</v>
      </c>
      <c r="C23" s="43"/>
      <c r="D23" s="23">
        <v>2</v>
      </c>
      <c r="E23" s="21">
        <v>66</v>
      </c>
      <c r="F23" s="21">
        <v>519</v>
      </c>
      <c r="G23" s="22">
        <f>F23*E23*2</f>
        <v>68508</v>
      </c>
      <c r="H23" s="21">
        <v>0</v>
      </c>
      <c r="I23" s="22">
        <f t="shared" si="1"/>
        <v>0</v>
      </c>
      <c r="J23" s="22">
        <v>485</v>
      </c>
      <c r="K23" s="22">
        <f t="shared" si="2"/>
        <v>32010</v>
      </c>
    </row>
    <row r="24" spans="1:11" s="8" customFormat="1" ht="12.75">
      <c r="A24" s="39"/>
      <c r="B24" s="19" t="s">
        <v>25</v>
      </c>
      <c r="C24" s="43"/>
      <c r="D24" s="21">
        <v>1</v>
      </c>
      <c r="E24" s="21">
        <v>118</v>
      </c>
      <c r="F24" s="21">
        <v>59</v>
      </c>
      <c r="G24" s="22">
        <f t="shared" si="0"/>
        <v>6962</v>
      </c>
      <c r="H24" s="21">
        <v>0</v>
      </c>
      <c r="I24" s="22">
        <f t="shared" si="1"/>
        <v>0</v>
      </c>
      <c r="J24" s="22">
        <v>55</v>
      </c>
      <c r="K24" s="22">
        <f t="shared" si="2"/>
        <v>6490</v>
      </c>
    </row>
    <row r="25" spans="1:11" s="8" customFormat="1" ht="12.75">
      <c r="A25" s="39"/>
      <c r="B25" s="19" t="s">
        <v>26</v>
      </c>
      <c r="C25" s="43"/>
      <c r="D25" s="23">
        <v>1</v>
      </c>
      <c r="E25" s="21">
        <v>35</v>
      </c>
      <c r="F25" s="21">
        <v>48</v>
      </c>
      <c r="G25" s="22">
        <f t="shared" si="0"/>
        <v>1680</v>
      </c>
      <c r="H25" s="21">
        <v>0</v>
      </c>
      <c r="I25" s="22">
        <f t="shared" si="1"/>
        <v>0</v>
      </c>
      <c r="J25" s="22">
        <v>45</v>
      </c>
      <c r="K25" s="22">
        <f t="shared" si="2"/>
        <v>1575</v>
      </c>
    </row>
    <row r="26" spans="1:11" s="8" customFormat="1" ht="12.75">
      <c r="A26" s="39"/>
      <c r="B26" s="19" t="s">
        <v>27</v>
      </c>
      <c r="C26" s="43"/>
      <c r="D26" s="21">
        <v>1</v>
      </c>
      <c r="E26" s="21">
        <v>35</v>
      </c>
      <c r="F26" s="21">
        <v>79</v>
      </c>
      <c r="G26" s="22">
        <f t="shared" si="0"/>
        <v>2765</v>
      </c>
      <c r="H26" s="21">
        <v>0</v>
      </c>
      <c r="I26" s="22">
        <f t="shared" si="1"/>
        <v>0</v>
      </c>
      <c r="J26" s="22">
        <v>57</v>
      </c>
      <c r="K26" s="22">
        <f t="shared" si="2"/>
        <v>1995</v>
      </c>
    </row>
    <row r="27" spans="1:11" s="8" customFormat="1" ht="12.75">
      <c r="A27" s="39"/>
      <c r="B27" s="19" t="s">
        <v>28</v>
      </c>
      <c r="C27" s="43"/>
      <c r="D27" s="23">
        <v>1</v>
      </c>
      <c r="E27" s="21">
        <v>35</v>
      </c>
      <c r="F27" s="21">
        <v>96</v>
      </c>
      <c r="G27" s="22">
        <f t="shared" si="0"/>
        <v>3360</v>
      </c>
      <c r="H27" s="21">
        <v>0</v>
      </c>
      <c r="I27" s="22">
        <f t="shared" si="1"/>
        <v>0</v>
      </c>
      <c r="J27" s="22">
        <v>96</v>
      </c>
      <c r="K27" s="22">
        <f t="shared" si="2"/>
        <v>3360</v>
      </c>
    </row>
    <row r="28" spans="1:11" s="8" customFormat="1" ht="12.75">
      <c r="A28" s="39"/>
      <c r="B28" s="19" t="s">
        <v>53</v>
      </c>
      <c r="C28" s="43"/>
      <c r="D28" s="21">
        <v>1</v>
      </c>
      <c r="E28" s="21">
        <v>21</v>
      </c>
      <c r="F28" s="21">
        <v>615</v>
      </c>
      <c r="G28" s="22">
        <f t="shared" si="0"/>
        <v>12915</v>
      </c>
      <c r="H28" s="21">
        <v>707</v>
      </c>
      <c r="I28" s="22">
        <f t="shared" si="1"/>
        <v>14847</v>
      </c>
      <c r="J28" s="22">
        <v>603</v>
      </c>
      <c r="K28" s="22">
        <f t="shared" si="2"/>
        <v>12663</v>
      </c>
    </row>
    <row r="29" spans="1:11" s="8" customFormat="1" ht="12.75">
      <c r="A29" s="39"/>
      <c r="B29" s="19" t="s">
        <v>39</v>
      </c>
      <c r="C29" s="43"/>
      <c r="D29" s="23">
        <v>1</v>
      </c>
      <c r="E29" s="21">
        <v>118</v>
      </c>
      <c r="F29" s="21">
        <v>187</v>
      </c>
      <c r="G29" s="22">
        <f t="shared" si="0"/>
        <v>22066</v>
      </c>
      <c r="H29" s="21">
        <v>0</v>
      </c>
      <c r="I29" s="22">
        <f t="shared" si="1"/>
        <v>0</v>
      </c>
      <c r="J29" s="22">
        <v>175</v>
      </c>
      <c r="K29" s="22">
        <f t="shared" si="2"/>
        <v>20650</v>
      </c>
    </row>
    <row r="30" spans="1:11" s="8" customFormat="1" ht="12.75">
      <c r="A30" s="39"/>
      <c r="B30" s="19" t="s">
        <v>38</v>
      </c>
      <c r="C30" s="43"/>
      <c r="D30" s="21">
        <v>1</v>
      </c>
      <c r="E30" s="21">
        <v>118</v>
      </c>
      <c r="F30" s="21">
        <v>187</v>
      </c>
      <c r="G30" s="22">
        <f t="shared" si="0"/>
        <v>22066</v>
      </c>
      <c r="H30" s="21">
        <v>0</v>
      </c>
      <c r="I30" s="22">
        <f t="shared" si="1"/>
        <v>0</v>
      </c>
      <c r="J30" s="22">
        <v>139</v>
      </c>
      <c r="K30" s="22">
        <f aca="true" t="shared" si="3" ref="K30:K42">J30*E30</f>
        <v>16402</v>
      </c>
    </row>
    <row r="31" spans="1:11" s="8" customFormat="1" ht="17.25" customHeight="1">
      <c r="A31" s="39"/>
      <c r="B31" s="19" t="s">
        <v>45</v>
      </c>
      <c r="C31" s="23"/>
      <c r="D31" s="21">
        <v>1</v>
      </c>
      <c r="E31" s="20">
        <v>118</v>
      </c>
      <c r="F31" s="20">
        <v>0</v>
      </c>
      <c r="G31" s="24">
        <f t="shared" si="0"/>
        <v>0</v>
      </c>
      <c r="H31" s="20">
        <v>205</v>
      </c>
      <c r="I31" s="24">
        <f>E31*H31</f>
        <v>24190</v>
      </c>
      <c r="J31" s="24">
        <v>0</v>
      </c>
      <c r="K31" s="24">
        <f t="shared" si="3"/>
        <v>0</v>
      </c>
    </row>
    <row r="32" spans="1:11" s="8" customFormat="1" ht="17.25" customHeight="1">
      <c r="A32" s="39"/>
      <c r="B32" s="19" t="s">
        <v>46</v>
      </c>
      <c r="C32" s="23"/>
      <c r="D32" s="20">
        <v>1</v>
      </c>
      <c r="E32" s="20">
        <v>118</v>
      </c>
      <c r="F32" s="20">
        <v>0</v>
      </c>
      <c r="G32" s="24">
        <f t="shared" si="0"/>
        <v>0</v>
      </c>
      <c r="H32" s="20">
        <v>336</v>
      </c>
      <c r="I32" s="24">
        <f>H32*D32*E32</f>
        <v>39648</v>
      </c>
      <c r="J32" s="24">
        <v>105</v>
      </c>
      <c r="K32" s="24">
        <f t="shared" si="3"/>
        <v>12390</v>
      </c>
    </row>
    <row r="33" spans="1:11" s="8" customFormat="1" ht="17.25" customHeight="1">
      <c r="A33" s="39"/>
      <c r="B33" s="19" t="s">
        <v>47</v>
      </c>
      <c r="C33" s="23"/>
      <c r="D33" s="20">
        <v>1</v>
      </c>
      <c r="E33" s="20">
        <v>118</v>
      </c>
      <c r="F33" s="20">
        <v>0</v>
      </c>
      <c r="G33" s="24">
        <f t="shared" si="0"/>
        <v>0</v>
      </c>
      <c r="H33" s="20">
        <v>245</v>
      </c>
      <c r="I33" s="24">
        <f>H33*E33</f>
        <v>28910</v>
      </c>
      <c r="J33" s="24">
        <v>0</v>
      </c>
      <c r="K33" s="24">
        <f t="shared" si="3"/>
        <v>0</v>
      </c>
    </row>
    <row r="34" spans="1:11" s="8" customFormat="1" ht="17.25" customHeight="1">
      <c r="A34" s="39"/>
      <c r="B34" s="19" t="s">
        <v>48</v>
      </c>
      <c r="C34" s="23"/>
      <c r="D34" s="20">
        <v>1</v>
      </c>
      <c r="E34" s="20">
        <v>99</v>
      </c>
      <c r="F34" s="20">
        <v>0</v>
      </c>
      <c r="G34" s="24">
        <f t="shared" si="0"/>
        <v>0</v>
      </c>
      <c r="H34" s="20">
        <v>554</v>
      </c>
      <c r="I34" s="24">
        <f>H34*E34</f>
        <v>54846</v>
      </c>
      <c r="J34" s="24">
        <v>0</v>
      </c>
      <c r="K34" s="24">
        <f t="shared" si="3"/>
        <v>0</v>
      </c>
    </row>
    <row r="35" spans="1:11" s="8" customFormat="1" ht="17.25" customHeight="1">
      <c r="A35" s="39"/>
      <c r="B35" s="19" t="s">
        <v>55</v>
      </c>
      <c r="C35" s="23"/>
      <c r="D35" s="20">
        <v>1</v>
      </c>
      <c r="E35" s="20">
        <v>118</v>
      </c>
      <c r="F35" s="20">
        <v>0</v>
      </c>
      <c r="G35" s="24">
        <f t="shared" si="0"/>
        <v>0</v>
      </c>
      <c r="H35" s="20">
        <v>0</v>
      </c>
      <c r="I35" s="24">
        <f>H35*E35</f>
        <v>0</v>
      </c>
      <c r="J35" s="24">
        <v>101</v>
      </c>
      <c r="K35" s="24">
        <f t="shared" si="3"/>
        <v>11918</v>
      </c>
    </row>
    <row r="36" spans="1:11" s="8" customFormat="1" ht="17.25" customHeight="1">
      <c r="A36" s="39"/>
      <c r="B36" s="19" t="s">
        <v>51</v>
      </c>
      <c r="C36" s="26"/>
      <c r="D36" s="21">
        <v>1</v>
      </c>
      <c r="E36" s="25">
        <v>118</v>
      </c>
      <c r="F36" s="25">
        <v>0</v>
      </c>
      <c r="G36" s="24">
        <f t="shared" si="0"/>
        <v>0</v>
      </c>
      <c r="H36" s="25">
        <v>0</v>
      </c>
      <c r="I36" s="24">
        <v>0</v>
      </c>
      <c r="J36" s="24">
        <v>185</v>
      </c>
      <c r="K36" s="24">
        <f t="shared" si="3"/>
        <v>21830</v>
      </c>
    </row>
    <row r="37" spans="1:11" s="8" customFormat="1" ht="17.25" customHeight="1">
      <c r="A37" s="39"/>
      <c r="B37" s="19" t="s">
        <v>52</v>
      </c>
      <c r="C37" s="26"/>
      <c r="D37" s="21">
        <v>1</v>
      </c>
      <c r="E37" s="25">
        <v>118</v>
      </c>
      <c r="F37" s="25">
        <v>0</v>
      </c>
      <c r="G37" s="24">
        <f t="shared" si="0"/>
        <v>0</v>
      </c>
      <c r="H37" s="25">
        <v>0</v>
      </c>
      <c r="I37" s="24">
        <v>0</v>
      </c>
      <c r="J37" s="24">
        <v>172</v>
      </c>
      <c r="K37" s="24">
        <f t="shared" si="3"/>
        <v>20296</v>
      </c>
    </row>
    <row r="38" spans="1:11" s="8" customFormat="1" ht="28.5" customHeight="1">
      <c r="A38" s="39"/>
      <c r="B38" s="19" t="s">
        <v>54</v>
      </c>
      <c r="C38" s="26"/>
      <c r="D38" s="21">
        <v>1</v>
      </c>
      <c r="E38" s="25">
        <v>118</v>
      </c>
      <c r="F38" s="25">
        <v>0</v>
      </c>
      <c r="G38" s="24">
        <f t="shared" si="0"/>
        <v>0</v>
      </c>
      <c r="H38" s="25">
        <v>0</v>
      </c>
      <c r="I38" s="24">
        <v>0</v>
      </c>
      <c r="J38" s="24">
        <v>114</v>
      </c>
      <c r="K38" s="24">
        <f t="shared" si="3"/>
        <v>13452</v>
      </c>
    </row>
    <row r="39" spans="1:11" s="8" customFormat="1" ht="17.25" customHeight="1">
      <c r="A39" s="39"/>
      <c r="B39" s="19" t="s">
        <v>56</v>
      </c>
      <c r="C39" s="26"/>
      <c r="D39" s="26">
        <v>1</v>
      </c>
      <c r="E39" s="25">
        <v>35</v>
      </c>
      <c r="F39" s="25">
        <v>0</v>
      </c>
      <c r="G39" s="24">
        <f t="shared" si="0"/>
        <v>0</v>
      </c>
      <c r="H39" s="25">
        <v>0</v>
      </c>
      <c r="I39" s="24">
        <v>0</v>
      </c>
      <c r="J39" s="24">
        <v>34</v>
      </c>
      <c r="K39" s="24">
        <f t="shared" si="3"/>
        <v>1190</v>
      </c>
    </row>
    <row r="40" spans="1:11" s="8" customFormat="1" ht="24.75" customHeight="1">
      <c r="A40" s="39"/>
      <c r="B40" s="19" t="s">
        <v>57</v>
      </c>
      <c r="C40" s="26"/>
      <c r="D40" s="21">
        <v>1</v>
      </c>
      <c r="E40" s="25">
        <v>35</v>
      </c>
      <c r="F40" s="25">
        <v>0</v>
      </c>
      <c r="G40" s="24">
        <f t="shared" si="0"/>
        <v>0</v>
      </c>
      <c r="H40" s="25">
        <v>0</v>
      </c>
      <c r="I40" s="24">
        <v>0</v>
      </c>
      <c r="J40" s="24">
        <v>29</v>
      </c>
      <c r="K40" s="24">
        <f t="shared" si="3"/>
        <v>1015</v>
      </c>
    </row>
    <row r="41" spans="1:11" s="8" customFormat="1" ht="17.25" customHeight="1">
      <c r="A41" s="39"/>
      <c r="B41" s="19" t="s">
        <v>58</v>
      </c>
      <c r="C41" s="26"/>
      <c r="D41" s="21">
        <v>1</v>
      </c>
      <c r="E41" s="25">
        <v>35</v>
      </c>
      <c r="F41" s="25">
        <v>0</v>
      </c>
      <c r="G41" s="24">
        <f t="shared" si="0"/>
        <v>0</v>
      </c>
      <c r="H41" s="25">
        <v>0</v>
      </c>
      <c r="I41" s="24">
        <v>0</v>
      </c>
      <c r="J41" s="24">
        <v>77</v>
      </c>
      <c r="K41" s="24">
        <f t="shared" si="3"/>
        <v>2695</v>
      </c>
    </row>
    <row r="42" spans="1:11" s="8" customFormat="1" ht="26.25" customHeight="1">
      <c r="A42" s="40"/>
      <c r="B42" s="19" t="s">
        <v>49</v>
      </c>
      <c r="C42" s="23"/>
      <c r="D42" s="23">
        <v>1</v>
      </c>
      <c r="E42" s="21">
        <v>118</v>
      </c>
      <c r="F42" s="21">
        <v>230</v>
      </c>
      <c r="G42" s="22">
        <f>F42*E42</f>
        <v>27140</v>
      </c>
      <c r="H42" s="21">
        <v>186</v>
      </c>
      <c r="I42" s="22">
        <f>H42*E42</f>
        <v>21948</v>
      </c>
      <c r="J42" s="24">
        <v>0</v>
      </c>
      <c r="K42" s="24">
        <f t="shared" si="3"/>
        <v>0</v>
      </c>
    </row>
    <row r="43" spans="1:11" s="1" customFormat="1" ht="24">
      <c r="A43" s="16" t="s">
        <v>9</v>
      </c>
      <c r="B43" s="12"/>
      <c r="C43" s="12"/>
      <c r="D43" s="13"/>
      <c r="E43" s="13"/>
      <c r="F43" s="13"/>
      <c r="G43" s="11">
        <f>SUM(G7:G42)</f>
        <v>442275</v>
      </c>
      <c r="H43" s="13"/>
      <c r="I43" s="11">
        <f>SUM(I7:I42)</f>
        <v>567102</v>
      </c>
      <c r="J43" s="15"/>
      <c r="K43" s="11">
        <f>SUM(K7:K42)</f>
        <v>496561</v>
      </c>
    </row>
    <row r="44" spans="1:11" s="2" customFormat="1" ht="18" customHeight="1">
      <c r="A44" s="3" t="s">
        <v>7</v>
      </c>
      <c r="B44" s="3"/>
      <c r="C44" s="3"/>
      <c r="D44" s="3"/>
      <c r="E44" s="17">
        <v>41095</v>
      </c>
      <c r="F44" s="3"/>
      <c r="G44" s="7"/>
      <c r="H44" s="3"/>
      <c r="I44" s="9"/>
      <c r="J44" s="4"/>
      <c r="K44" s="4"/>
    </row>
    <row r="45" spans="1:11" s="2" customFormat="1" ht="16.5" customHeight="1">
      <c r="A45" s="3" t="s">
        <v>8</v>
      </c>
      <c r="B45" s="3"/>
      <c r="C45" s="3"/>
      <c r="D45" s="3"/>
      <c r="E45" s="17">
        <v>41274</v>
      </c>
      <c r="F45" s="3"/>
      <c r="G45" s="3"/>
      <c r="H45" s="3"/>
      <c r="I45" s="10"/>
      <c r="J45" s="4"/>
      <c r="K45" s="4"/>
    </row>
    <row r="46" s="1" customFormat="1" ht="6.75" customHeight="1"/>
    <row r="47" s="1" customFormat="1" ht="12.75">
      <c r="A47" s="1" t="s">
        <v>59</v>
      </c>
    </row>
    <row r="48" s="1" customFormat="1" ht="12.75">
      <c r="A48" s="1" t="s">
        <v>60</v>
      </c>
    </row>
    <row r="49" s="1" customFormat="1" ht="12.75">
      <c r="A49" s="1" t="s">
        <v>29</v>
      </c>
    </row>
    <row r="50" s="1" customFormat="1" ht="12.75"/>
    <row r="51" s="18" customFormat="1" ht="12">
      <c r="A51" s="18" t="s">
        <v>61</v>
      </c>
    </row>
    <row r="52" spans="1:11" s="18" customFormat="1" ht="11.25" customHeight="1">
      <c r="A52" s="44" t="s">
        <v>62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="1" customFormat="1" ht="12.75"/>
    <row r="54" s="1" customFormat="1" ht="12.75">
      <c r="A54" s="1" t="s">
        <v>31</v>
      </c>
    </row>
    <row r="55" s="1" customFormat="1" ht="12.75"/>
    <row r="56" s="1" customFormat="1" ht="12.75"/>
    <row r="57" s="1" customFormat="1" ht="12.75">
      <c r="A57" s="1" t="s">
        <v>50</v>
      </c>
    </row>
    <row r="58" s="1" customFormat="1" ht="12.75">
      <c r="A58" s="1" t="s">
        <v>32</v>
      </c>
    </row>
    <row r="59" s="1" customFormat="1" ht="12.75"/>
    <row r="60" s="1" customFormat="1" ht="12.75"/>
    <row r="61" s="1" customFormat="1" ht="12.75"/>
  </sheetData>
  <sheetProtection/>
  <mergeCells count="15">
    <mergeCell ref="F5:G5"/>
    <mergeCell ref="D4:D6"/>
    <mergeCell ref="C7:C30"/>
    <mergeCell ref="A52:K52"/>
    <mergeCell ref="A7:A42"/>
    <mergeCell ref="A1:K1"/>
    <mergeCell ref="A2:K2"/>
    <mergeCell ref="F4:K4"/>
    <mergeCell ref="H5:I5"/>
    <mergeCell ref="J5:K5"/>
    <mergeCell ref="B4:B6"/>
    <mergeCell ref="A4:A6"/>
    <mergeCell ref="C4:C6"/>
    <mergeCell ref="F3:K3"/>
    <mergeCell ref="E4:E6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Zaharova</cp:lastModifiedBy>
  <cp:lastPrinted>2012-08-22T03:23:09Z</cp:lastPrinted>
  <dcterms:created xsi:type="dcterms:W3CDTF">2009-12-09T07:16:31Z</dcterms:created>
  <dcterms:modified xsi:type="dcterms:W3CDTF">2012-08-22T09:08:53Z</dcterms:modified>
  <cp:category/>
  <cp:version/>
  <cp:contentType/>
  <cp:contentStatus/>
</cp:coreProperties>
</file>